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თვითღირებულების მეთოდებ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29" i="1"/>
  <c r="H28" i="1"/>
  <c r="H30" i="1" s="1"/>
  <c r="H36" i="1" s="1"/>
  <c r="H38" i="1" s="1"/>
  <c r="H27" i="1"/>
  <c r="G23" i="1"/>
  <c r="H21" i="1"/>
  <c r="H20" i="1"/>
  <c r="H23" i="1" s="1"/>
  <c r="G36" i="1" s="1"/>
  <c r="G38" i="1" s="1"/>
  <c r="G12" i="1"/>
  <c r="H11" i="1"/>
  <c r="H10" i="1"/>
  <c r="H9" i="1"/>
  <c r="H12" i="1" s="1"/>
  <c r="D36" i="1" s="1"/>
  <c r="D38" i="1" s="1"/>
  <c r="I5" i="1"/>
  <c r="H16" i="1" s="1"/>
  <c r="E36" i="1" s="1"/>
  <c r="E38" i="1" s="1"/>
  <c r="G5" i="1"/>
  <c r="I4" i="1"/>
  <c r="I3" i="1"/>
  <c r="I2" i="1"/>
</calcChain>
</file>

<file path=xl/sharedStrings.xml><?xml version="1.0" encoding="utf-8"?>
<sst xmlns="http://schemas.openxmlformats.org/spreadsheetml/2006/main" count="42" uniqueCount="22">
  <si>
    <t>ერთეული</t>
  </si>
  <si>
    <t>ერთეულის. ფასი</t>
  </si>
  <si>
    <t>საერთო ფასი</t>
  </si>
  <si>
    <t>შეძენა</t>
  </si>
  <si>
    <t>სულ:</t>
  </si>
  <si>
    <t>გაიყიდა რაოდენობა</t>
  </si>
  <si>
    <t>თვითღირებულება</t>
  </si>
  <si>
    <t>ზუსტი იდენტიფიკაციის</t>
  </si>
  <si>
    <t>სულ</t>
  </si>
  <si>
    <t>საშუალო სეწონილი</t>
  </si>
  <si>
    <t>= საერთო ფასი / ერთეულზე * გაყიდულ რაოდენობაზე</t>
  </si>
  <si>
    <t>=168 000 / 190 * 120</t>
  </si>
  <si>
    <t>ფიფო fifo</t>
  </si>
  <si>
    <t>ლაიფო lifo</t>
  </si>
  <si>
    <t>ვგულისხმოთ რომ შემოსავალმა გაყიდვიდან შეადგია 120 000 ლარი</t>
  </si>
  <si>
    <t>რა მოგება იქნება</t>
  </si>
  <si>
    <t>ზუსტი იდენტიფ.</t>
  </si>
  <si>
    <t xml:space="preserve">ფიფო </t>
  </si>
  <si>
    <t>ლიფო</t>
  </si>
  <si>
    <t>შემოსავალი</t>
  </si>
  <si>
    <t>მიწოდებული საქ. თვითღ.</t>
  </si>
  <si>
    <t>მოგება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</si>
</sst>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4" fontId="0" fillId="0" borderId="0" xfId="0" applyNumberFormat="1"/>
    <xf numFmtId="16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" fontId="0" fillId="0" borderId="0" xfId="0" applyNumberForma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/>
    <xf numFmtId="0" fontId="4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0"/>
  <sheetViews>
    <sheetView tabSelected="1" zoomScale="115" zoomScaleNormal="115" workbookViewId="0">
      <selection activeCell="N2" sqref="N2"/>
    </sheetView>
  </sheetViews>
  <sheetFormatPr defaultRowHeight="15" x14ac:dyDescent="0.25"/>
  <cols>
    <col min="3" max="3" width="26.85546875" customWidth="1"/>
    <col min="4" max="4" width="19" customWidth="1"/>
    <col min="5" max="5" width="23.5703125" customWidth="1"/>
    <col min="6" max="6" width="4.28515625" customWidth="1"/>
    <col min="7" max="7" width="10.42578125" customWidth="1"/>
    <col min="8" max="8" width="20.7109375" style="1" customWidth="1"/>
    <col min="9" max="9" width="13.140625" customWidth="1"/>
    <col min="10" max="10" width="15.85546875" style="2" customWidth="1"/>
    <col min="11" max="11" width="6.85546875" style="2" customWidth="1"/>
    <col min="12" max="12" width="15.42578125" style="2" customWidth="1"/>
  </cols>
  <sheetData>
    <row r="1" spans="3:15" x14ac:dyDescent="0.25">
      <c r="G1" t="s">
        <v>0</v>
      </c>
      <c r="H1" s="1" t="s">
        <v>1</v>
      </c>
      <c r="I1" s="2" t="s">
        <v>2</v>
      </c>
    </row>
    <row r="2" spans="3:15" x14ac:dyDescent="0.25">
      <c r="D2" s="3">
        <v>44931</v>
      </c>
      <c r="E2" s="4" t="s">
        <v>3</v>
      </c>
      <c r="F2" s="5"/>
      <c r="G2" s="5">
        <v>80</v>
      </c>
      <c r="H2" s="6">
        <v>800</v>
      </c>
      <c r="I2" s="7">
        <f>G2*H2</f>
        <v>64000</v>
      </c>
      <c r="J2" s="8"/>
    </row>
    <row r="3" spans="3:15" x14ac:dyDescent="0.25">
      <c r="D3" s="3">
        <v>44933</v>
      </c>
      <c r="E3" s="4" t="s">
        <v>3</v>
      </c>
      <c r="F3" s="5"/>
      <c r="G3" s="5">
        <v>60</v>
      </c>
      <c r="H3" s="6">
        <v>900</v>
      </c>
      <c r="I3" s="7">
        <f>G3*H3</f>
        <v>54000</v>
      </c>
      <c r="J3" s="8"/>
    </row>
    <row r="4" spans="3:15" x14ac:dyDescent="0.25">
      <c r="D4" s="3">
        <v>44936</v>
      </c>
      <c r="E4" s="4" t="s">
        <v>3</v>
      </c>
      <c r="F4" s="5"/>
      <c r="G4" s="5">
        <v>50</v>
      </c>
      <c r="H4" s="6">
        <v>1000</v>
      </c>
      <c r="I4" s="7">
        <f>G4*H4</f>
        <v>50000</v>
      </c>
      <c r="J4" s="8"/>
    </row>
    <row r="5" spans="3:15" x14ac:dyDescent="0.25">
      <c r="D5" s="4"/>
      <c r="E5" s="9" t="s">
        <v>4</v>
      </c>
      <c r="F5" s="4"/>
      <c r="G5" s="10">
        <f>SUM(G2:G4)</f>
        <v>190</v>
      </c>
      <c r="H5" s="11"/>
      <c r="I5" s="12">
        <f>SUM(I2:I4)</f>
        <v>168000</v>
      </c>
      <c r="J5" s="8"/>
      <c r="O5" s="13"/>
    </row>
    <row r="6" spans="3:15" x14ac:dyDescent="0.25">
      <c r="D6" s="14">
        <v>44938</v>
      </c>
      <c r="E6" s="15" t="s">
        <v>5</v>
      </c>
      <c r="F6" s="9"/>
      <c r="G6" s="9">
        <v>120</v>
      </c>
      <c r="H6" s="16"/>
      <c r="I6" s="4"/>
      <c r="J6" s="8"/>
    </row>
    <row r="7" spans="3:15" x14ac:dyDescent="0.25">
      <c r="D7" s="17"/>
      <c r="E7" s="18"/>
      <c r="F7" s="19"/>
      <c r="G7" s="19"/>
    </row>
    <row r="8" spans="3:15" x14ac:dyDescent="0.25">
      <c r="D8" s="17"/>
      <c r="E8" s="18"/>
      <c r="F8" s="19"/>
      <c r="G8" t="s">
        <v>0</v>
      </c>
      <c r="H8" s="18" t="s">
        <v>6</v>
      </c>
    </row>
    <row r="9" spans="3:15" x14ac:dyDescent="0.25">
      <c r="C9" s="4" t="s">
        <v>7</v>
      </c>
      <c r="D9" s="20">
        <v>44931</v>
      </c>
      <c r="E9" s="18" t="s">
        <v>5</v>
      </c>
      <c r="G9">
        <v>40</v>
      </c>
      <c r="H9" s="1">
        <f>G9*H2</f>
        <v>32000</v>
      </c>
    </row>
    <row r="10" spans="3:15" x14ac:dyDescent="0.25">
      <c r="D10" s="20">
        <v>44933</v>
      </c>
      <c r="E10" s="18" t="s">
        <v>5</v>
      </c>
      <c r="G10">
        <v>40</v>
      </c>
      <c r="H10" s="1">
        <f>G10*H3</f>
        <v>36000</v>
      </c>
    </row>
    <row r="11" spans="3:15" x14ac:dyDescent="0.25">
      <c r="D11" s="20">
        <v>44936</v>
      </c>
      <c r="E11" s="18" t="s">
        <v>5</v>
      </c>
      <c r="G11">
        <v>40</v>
      </c>
      <c r="H11" s="1">
        <f>G11*H4</f>
        <v>40000</v>
      </c>
    </row>
    <row r="12" spans="3:15" x14ac:dyDescent="0.25">
      <c r="E12" s="18" t="s">
        <v>8</v>
      </c>
      <c r="G12" s="21">
        <f>SUM(G9:G11)</f>
        <v>120</v>
      </c>
      <c r="H12" s="22">
        <f>SUM(H9:H11)</f>
        <v>108000</v>
      </c>
    </row>
    <row r="13" spans="3:15" x14ac:dyDescent="0.25">
      <c r="D13" s="17"/>
      <c r="E13" s="19"/>
      <c r="F13" s="19"/>
      <c r="G13" s="19"/>
    </row>
    <row r="14" spans="3:15" x14ac:dyDescent="0.25">
      <c r="D14" s="17"/>
      <c r="E14" s="19"/>
      <c r="F14" s="19"/>
      <c r="G14" s="19"/>
    </row>
    <row r="15" spans="3:15" x14ac:dyDescent="0.25">
      <c r="C15" s="4" t="s">
        <v>9</v>
      </c>
      <c r="D15" t="s">
        <v>6</v>
      </c>
      <c r="E15" s="23" t="s">
        <v>10</v>
      </c>
      <c r="F15" s="23"/>
      <c r="G15" s="23"/>
      <c r="H15" s="23"/>
    </row>
    <row r="16" spans="3:15" x14ac:dyDescent="0.25">
      <c r="E16" s="23" t="s">
        <v>11</v>
      </c>
      <c r="F16" s="23"/>
      <c r="G16" s="23"/>
      <c r="H16" s="22">
        <f>I5/G5*G6</f>
        <v>106105.26315789473</v>
      </c>
    </row>
    <row r="18" spans="3:12" x14ac:dyDescent="0.25">
      <c r="D18" s="17"/>
      <c r="E18" s="19"/>
      <c r="F18" s="19"/>
      <c r="G18" s="19"/>
    </row>
    <row r="19" spans="3:12" x14ac:dyDescent="0.25">
      <c r="C19" s="4" t="s">
        <v>12</v>
      </c>
      <c r="G19" t="s">
        <v>0</v>
      </c>
      <c r="H19" s="18" t="s">
        <v>6</v>
      </c>
    </row>
    <row r="20" spans="3:12" x14ac:dyDescent="0.25">
      <c r="D20" s="20">
        <v>44931</v>
      </c>
      <c r="E20" s="18" t="s">
        <v>5</v>
      </c>
      <c r="G20">
        <v>80</v>
      </c>
      <c r="H20" s="24">
        <f>G20*H2</f>
        <v>64000</v>
      </c>
    </row>
    <row r="21" spans="3:12" x14ac:dyDescent="0.25">
      <c r="D21" s="20">
        <v>44933</v>
      </c>
      <c r="E21" s="18" t="s">
        <v>5</v>
      </c>
      <c r="G21">
        <v>40</v>
      </c>
      <c r="H21" s="24">
        <f>G21*H3</f>
        <v>36000</v>
      </c>
    </row>
    <row r="22" spans="3:12" x14ac:dyDescent="0.25">
      <c r="D22" s="20">
        <v>44936</v>
      </c>
      <c r="E22" s="18" t="s">
        <v>5</v>
      </c>
    </row>
    <row r="23" spans="3:12" x14ac:dyDescent="0.25">
      <c r="E23" s="25" t="s">
        <v>8</v>
      </c>
      <c r="F23" s="21"/>
      <c r="G23" s="19">
        <f>SUM(G20:G22)</f>
        <v>120</v>
      </c>
      <c r="H23" s="22">
        <f>SUM(H20:H22)</f>
        <v>100000</v>
      </c>
    </row>
    <row r="24" spans="3:12" x14ac:dyDescent="0.25">
      <c r="E24" s="21"/>
      <c r="F24" s="21"/>
      <c r="G24" s="19"/>
      <c r="H24" s="22"/>
    </row>
    <row r="26" spans="3:12" x14ac:dyDescent="0.25">
      <c r="G26" t="s">
        <v>0</v>
      </c>
      <c r="H26" s="18" t="s">
        <v>6</v>
      </c>
    </row>
    <row r="27" spans="3:12" x14ac:dyDescent="0.25">
      <c r="C27" s="4" t="s">
        <v>13</v>
      </c>
      <c r="D27" s="20">
        <v>44931</v>
      </c>
      <c r="E27" s="18" t="s">
        <v>5</v>
      </c>
      <c r="G27">
        <v>10</v>
      </c>
      <c r="H27" s="1">
        <f>G27*H2</f>
        <v>8000</v>
      </c>
    </row>
    <row r="28" spans="3:12" x14ac:dyDescent="0.25">
      <c r="D28" s="20">
        <v>44933</v>
      </c>
      <c r="E28" s="18" t="s">
        <v>5</v>
      </c>
      <c r="G28" s="26">
        <v>60</v>
      </c>
      <c r="H28" s="24">
        <f>G28*H3</f>
        <v>54000</v>
      </c>
    </row>
    <row r="29" spans="3:12" x14ac:dyDescent="0.25">
      <c r="D29" s="20">
        <v>44936</v>
      </c>
      <c r="E29" s="18" t="s">
        <v>5</v>
      </c>
      <c r="G29" s="26">
        <v>50</v>
      </c>
      <c r="H29" s="24">
        <f>G29*H4</f>
        <v>50000</v>
      </c>
    </row>
    <row r="30" spans="3:12" x14ac:dyDescent="0.25">
      <c r="E30" s="25" t="s">
        <v>8</v>
      </c>
      <c r="F30" s="21"/>
      <c r="G30" s="19">
        <f>SUM(G27:G29)</f>
        <v>120</v>
      </c>
      <c r="H30" s="22">
        <f>SUM(H27:H29)</f>
        <v>112000</v>
      </c>
      <c r="L30" s="27"/>
    </row>
    <row r="32" spans="3:12" x14ac:dyDescent="0.25">
      <c r="C32" s="4" t="s">
        <v>14</v>
      </c>
      <c r="D32" s="4"/>
      <c r="E32" s="4"/>
    </row>
    <row r="33" spans="3:12" x14ac:dyDescent="0.25">
      <c r="C33" s="4" t="s">
        <v>15</v>
      </c>
      <c r="D33" s="4"/>
      <c r="E33" s="4"/>
      <c r="J33" s="28"/>
    </row>
    <row r="34" spans="3:12" x14ac:dyDescent="0.25">
      <c r="D34" t="s">
        <v>16</v>
      </c>
      <c r="E34" t="s">
        <v>9</v>
      </c>
      <c r="G34" t="s">
        <v>17</v>
      </c>
      <c r="H34" s="1" t="s">
        <v>18</v>
      </c>
      <c r="L34" s="28"/>
    </row>
    <row r="35" spans="3:12" x14ac:dyDescent="0.25">
      <c r="C35" t="s">
        <v>19</v>
      </c>
      <c r="D35" s="29">
        <v>120000</v>
      </c>
      <c r="E35" s="29">
        <v>120000</v>
      </c>
      <c r="F35" s="29"/>
      <c r="G35" s="29">
        <v>120000</v>
      </c>
      <c r="H35" s="29">
        <v>120000</v>
      </c>
    </row>
    <row r="36" spans="3:12" x14ac:dyDescent="0.25">
      <c r="C36" t="s">
        <v>20</v>
      </c>
      <c r="D36" s="30">
        <f>H12</f>
        <v>108000</v>
      </c>
      <c r="E36" s="30">
        <f>H16</f>
        <v>106105.26315789473</v>
      </c>
      <c r="F36" s="30"/>
      <c r="G36" s="30">
        <f>H23</f>
        <v>100000</v>
      </c>
      <c r="H36" s="30">
        <f>H30</f>
        <v>112000</v>
      </c>
    </row>
    <row r="37" spans="3:12" x14ac:dyDescent="0.25">
      <c r="D37" s="26"/>
      <c r="E37" s="26"/>
      <c r="F37" s="26"/>
      <c r="G37" s="26"/>
      <c r="H37" s="24"/>
    </row>
    <row r="38" spans="3:12" x14ac:dyDescent="0.25">
      <c r="C38" t="s">
        <v>21</v>
      </c>
      <c r="D38" s="26">
        <f>D35-D36</f>
        <v>12000</v>
      </c>
      <c r="E38" s="26">
        <f t="shared" ref="E38:H38" si="0">E35-E36</f>
        <v>13894.736842105267</v>
      </c>
      <c r="F38" s="26"/>
      <c r="G38" s="26">
        <f t="shared" si="0"/>
        <v>20000</v>
      </c>
      <c r="H38" s="26">
        <f t="shared" si="0"/>
        <v>8000</v>
      </c>
    </row>
    <row r="39" spans="3:12" x14ac:dyDescent="0.25">
      <c r="D39" s="26"/>
      <c r="E39" s="26"/>
      <c r="F39" s="26"/>
      <c r="G39" s="26"/>
      <c r="H39" s="24"/>
    </row>
    <row r="40" spans="3:12" x14ac:dyDescent="0.25">
      <c r="L40" s="27"/>
    </row>
  </sheetData>
  <mergeCells count="2">
    <mergeCell ref="E15:H15"/>
    <mergeCell ref="E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თვითღირებულების მეთოდები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2023-05-29T14:45:04Z</dcterms:modified>
</cp:coreProperties>
</file>