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3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8" i="1" l="1"/>
  <c r="B45" i="1"/>
  <c r="B46" i="1" s="1"/>
  <c r="B42" i="1"/>
  <c r="B28" i="1"/>
  <c r="B31" i="1"/>
  <c r="B16" i="1"/>
  <c r="B17" i="1" s="1"/>
  <c r="B15" i="1"/>
  <c r="B47" i="1" l="1"/>
  <c r="B48" i="1" s="1"/>
  <c r="B49" i="1" s="1"/>
  <c r="B32" i="1"/>
  <c r="B33" i="1"/>
  <c r="B34" i="1" s="1"/>
  <c r="B18" i="1"/>
  <c r="B6" i="1"/>
  <c r="B7" i="1" s="1"/>
  <c r="B5" i="1"/>
  <c r="B50" i="1" l="1"/>
  <c r="B52" i="1"/>
  <c r="B51" i="1"/>
  <c r="B20" i="1"/>
  <c r="B35" i="1"/>
  <c r="B36" i="1" s="1"/>
  <c r="B19" i="1"/>
  <c r="B8" i="1"/>
  <c r="B9" i="1" s="1"/>
  <c r="B53" i="1" l="1"/>
</calcChain>
</file>

<file path=xl/sharedStrings.xml><?xml version="1.0" encoding="utf-8"?>
<sst xmlns="http://schemas.openxmlformats.org/spreadsheetml/2006/main" count="46" uniqueCount="33">
  <si>
    <t>დარიცხული ხელფასი</t>
  </si>
  <si>
    <t>ცხრილი</t>
  </si>
  <si>
    <t>A</t>
  </si>
  <si>
    <t>B</t>
  </si>
  <si>
    <t>საშემოსავლო</t>
  </si>
  <si>
    <t>G</t>
  </si>
  <si>
    <t xml:space="preserve">კოეფიციენტი მთლიანი ხარჯის  </t>
  </si>
  <si>
    <t>მთლიანი ხარჯი  784 / 0,768627=1 020</t>
  </si>
  <si>
    <t>სულ გადასახადები</t>
  </si>
  <si>
    <t>კანონმდებლობით განხილული მაგალითი</t>
  </si>
  <si>
    <t>ახალი</t>
  </si>
  <si>
    <t>ძველი</t>
  </si>
  <si>
    <t>საპენსიო შენატანი</t>
  </si>
  <si>
    <t>საშემოსავლო გადასახადის  დასაბეგრი ბაზა</t>
  </si>
  <si>
    <t>საპ. შენატან. კომპანიის გადასახდელი</t>
  </si>
  <si>
    <t>საპ. შენატან. თანამშრომლის გადასახდელი</t>
  </si>
  <si>
    <t>ხელზე ასაღები ხელფასი</t>
  </si>
  <si>
    <t>სულ საჭიროა თანხა</t>
  </si>
  <si>
    <t>საპენსიო გადასახადის დასაბეგრი  ბაზის კოეფიციენტი</t>
  </si>
  <si>
    <t>საპენსიო გადასახადის დასაბეგრი ბაზა  784 /0,784 =1000</t>
  </si>
  <si>
    <t>საპ. შენატანატანი  კომპანიის</t>
  </si>
  <si>
    <t>საპ. შენატანი თანამშრომლის</t>
  </si>
  <si>
    <t>საშემოსავლოს დასაბეგრიბაზა</t>
  </si>
  <si>
    <t>საპენსიო გადასახადის დასაბეგრი ბაზის</t>
  </si>
  <si>
    <t>საშემოსავლო გადასახადი</t>
  </si>
  <si>
    <t>საპ. შენატან. კომპანიის</t>
  </si>
  <si>
    <t>საპ. შენატან. თანამშრომლის</t>
  </si>
  <si>
    <t>ხელზე ხელზე ასაღები</t>
  </si>
  <si>
    <t>მთლიანი ხარჯი   X / 0,768627= ….</t>
  </si>
  <si>
    <t>საპენსიო გადასახადის დასაბეგრი ბაზა  X /0,784 = ……..</t>
  </si>
  <si>
    <t>საპ. შენატან. კომპaniis</t>
  </si>
  <si>
    <t>საპ. შენატან. თანამშromlis</t>
  </si>
  <si>
    <t>სსაშემოსავლო გადასახადის დასაბეგრი ბაზა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</si>
</sst>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1"/>
      <charset val="204"/>
      <scheme val="minor"/>
    </font>
    <font>
      <sz val="11"/>
      <color theme="9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1"/>
      <color rgb="FFFF0000"/>
      <name val="Calibri"/>
      <family val="1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5" fillId="0" borderId="0" xfId="0" applyNumberFormat="1" applyFont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4" fontId="7" fillId="0" borderId="0" xfId="0" applyNumberFormat="1" applyFont="1"/>
    <xf numFmtId="164" fontId="7" fillId="0" borderId="0" xfId="0" applyNumberFormat="1" applyFont="1"/>
    <xf numFmtId="0" fontId="4" fillId="2" borderId="0" xfId="0" applyFont="1" applyFill="1"/>
    <xf numFmtId="0" fontId="8" fillId="0" borderId="0" xfId="0" applyFont="1"/>
    <xf numFmtId="4" fontId="9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4" fontId="1" fillId="0" borderId="0" xfId="0" applyNumberFormat="1" applyFont="1"/>
    <xf numFmtId="4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tabSelected="1" workbookViewId="0">
      <selection activeCell="G11" sqref="G11"/>
    </sheetView>
  </sheetViews>
  <sheetFormatPr defaultRowHeight="15.75" x14ac:dyDescent="0.25"/>
  <cols>
    <col min="1" max="1" width="55.85546875" customWidth="1"/>
    <col min="2" max="2" width="12.7109375" customWidth="1"/>
    <col min="3" max="3" width="9" style="14"/>
    <col min="4" max="4" width="21.85546875" style="2" customWidth="1"/>
    <col min="5" max="5" width="9" style="4"/>
    <col min="7" max="7" width="38.5703125" customWidth="1"/>
    <col min="10" max="10" width="35.42578125" customWidth="1"/>
  </cols>
  <sheetData>
    <row r="2" spans="1:11" x14ac:dyDescent="0.25">
      <c r="J2" s="3"/>
      <c r="K2" s="4" t="s">
        <v>5</v>
      </c>
    </row>
    <row r="3" spans="1:11" x14ac:dyDescent="0.25">
      <c r="A3" t="s">
        <v>9</v>
      </c>
    </row>
    <row r="4" spans="1:11" x14ac:dyDescent="0.25">
      <c r="A4" t="s">
        <v>0</v>
      </c>
      <c r="B4" s="1">
        <v>1000</v>
      </c>
    </row>
    <row r="5" spans="1:11" x14ac:dyDescent="0.25">
      <c r="A5" t="s">
        <v>20</v>
      </c>
      <c r="B5" s="1">
        <f>B4*0.02</f>
        <v>20</v>
      </c>
    </row>
    <row r="6" spans="1:11" x14ac:dyDescent="0.25">
      <c r="A6" t="s">
        <v>21</v>
      </c>
      <c r="B6" s="1">
        <f>B4*0.02</f>
        <v>20</v>
      </c>
    </row>
    <row r="7" spans="1:11" x14ac:dyDescent="0.25">
      <c r="A7" t="s">
        <v>22</v>
      </c>
      <c r="B7" s="1">
        <f>B4-B6</f>
        <v>980</v>
      </c>
    </row>
    <row r="8" spans="1:11" x14ac:dyDescent="0.25">
      <c r="A8" t="s">
        <v>4</v>
      </c>
      <c r="B8" s="1">
        <f>B7*0.2</f>
        <v>196</v>
      </c>
    </row>
    <row r="9" spans="1:11" x14ac:dyDescent="0.25">
      <c r="A9" t="s">
        <v>16</v>
      </c>
      <c r="B9" s="1">
        <f>B7-B8</f>
        <v>784</v>
      </c>
    </row>
    <row r="12" spans="1:11" ht="18.75" customHeight="1" x14ac:dyDescent="0.25">
      <c r="A12" s="3" t="s">
        <v>1</v>
      </c>
      <c r="B12" s="4" t="s">
        <v>2</v>
      </c>
    </row>
    <row r="13" spans="1:11" ht="15.75" customHeight="1" x14ac:dyDescent="0.25">
      <c r="A13" s="3"/>
      <c r="B13" s="4" t="s">
        <v>10</v>
      </c>
      <c r="C13" s="14" t="s">
        <v>11</v>
      </c>
    </row>
    <row r="14" spans="1:11" x14ac:dyDescent="0.25">
      <c r="A14" s="2" t="s">
        <v>23</v>
      </c>
      <c r="B14" s="5">
        <v>1000</v>
      </c>
      <c r="C14" s="14">
        <v>1000</v>
      </c>
    </row>
    <row r="15" spans="1:11" x14ac:dyDescent="0.25">
      <c r="A15" s="2" t="s">
        <v>14</v>
      </c>
      <c r="B15" s="5">
        <f>B14*0.02</f>
        <v>20</v>
      </c>
    </row>
    <row r="16" spans="1:11" x14ac:dyDescent="0.25">
      <c r="A16" s="2" t="s">
        <v>15</v>
      </c>
      <c r="B16" s="5">
        <f>B14*0.02</f>
        <v>20</v>
      </c>
    </row>
    <row r="17" spans="1:3" x14ac:dyDescent="0.25">
      <c r="A17" s="2" t="s">
        <v>13</v>
      </c>
      <c r="B17" s="5">
        <f>B14-B16</f>
        <v>980</v>
      </c>
    </row>
    <row r="18" spans="1:3" x14ac:dyDescent="0.25">
      <c r="A18" s="2" t="s">
        <v>24</v>
      </c>
      <c r="B18" s="5">
        <f>B17*0.2</f>
        <v>196</v>
      </c>
      <c r="C18" s="14">
        <f>C14*0.2</f>
        <v>200</v>
      </c>
    </row>
    <row r="19" spans="1:3" x14ac:dyDescent="0.25">
      <c r="A19" s="12" t="s">
        <v>16</v>
      </c>
      <c r="B19" s="13">
        <f>B17-B18</f>
        <v>784</v>
      </c>
      <c r="C19" s="14">
        <v>800</v>
      </c>
    </row>
    <row r="20" spans="1:3" x14ac:dyDescent="0.25">
      <c r="A20" s="12" t="s">
        <v>17</v>
      </c>
      <c r="B20" s="13">
        <f>SUM(B15,B16,B18,B19)</f>
        <v>1020</v>
      </c>
      <c r="C20" s="14">
        <v>1000</v>
      </c>
    </row>
    <row r="25" spans="1:3" x14ac:dyDescent="0.25">
      <c r="A25" s="3" t="s">
        <v>1</v>
      </c>
      <c r="B25" s="4" t="s">
        <v>3</v>
      </c>
    </row>
    <row r="26" spans="1:3" ht="10.5" customHeight="1" x14ac:dyDescent="0.25">
      <c r="A26" s="3"/>
      <c r="B26" s="4"/>
    </row>
    <row r="27" spans="1:3" x14ac:dyDescent="0.25">
      <c r="A27" t="s">
        <v>16</v>
      </c>
      <c r="B27" s="11">
        <v>784</v>
      </c>
    </row>
    <row r="28" spans="1:3" x14ac:dyDescent="0.25">
      <c r="A28" s="6" t="s">
        <v>7</v>
      </c>
      <c r="B28" s="15">
        <f>B27/B29</f>
        <v>1020.0000000000002</v>
      </c>
    </row>
    <row r="29" spans="1:3" x14ac:dyDescent="0.25">
      <c r="A29" s="6" t="s">
        <v>6</v>
      </c>
      <c r="B29" s="6">
        <v>0.76862745098039198</v>
      </c>
    </row>
    <row r="30" spans="1:3" x14ac:dyDescent="0.25">
      <c r="A30" s="8" t="s">
        <v>18</v>
      </c>
      <c r="B30" s="10">
        <v>0.78400000000000003</v>
      </c>
    </row>
    <row r="31" spans="1:3" x14ac:dyDescent="0.25">
      <c r="A31" s="8" t="s">
        <v>19</v>
      </c>
      <c r="B31" s="15">
        <f>B27/B30</f>
        <v>1000</v>
      </c>
    </row>
    <row r="32" spans="1:3" x14ac:dyDescent="0.25">
      <c r="A32" s="2" t="s">
        <v>25</v>
      </c>
      <c r="B32" s="1">
        <f>B31*0.02</f>
        <v>20</v>
      </c>
    </row>
    <row r="33" spans="1:2" x14ac:dyDescent="0.25">
      <c r="A33" s="2" t="s">
        <v>26</v>
      </c>
      <c r="B33" s="1">
        <f>B31*0.02</f>
        <v>20</v>
      </c>
    </row>
    <row r="34" spans="1:2" x14ac:dyDescent="0.25">
      <c r="A34" t="s">
        <v>13</v>
      </c>
      <c r="B34" s="1">
        <f>B31-B33</f>
        <v>980</v>
      </c>
    </row>
    <row r="35" spans="1:2" x14ac:dyDescent="0.25">
      <c r="A35" t="s">
        <v>24</v>
      </c>
      <c r="B35">
        <f>B34*0.2</f>
        <v>196</v>
      </c>
    </row>
    <row r="36" spans="1:2" x14ac:dyDescent="0.25">
      <c r="A36" s="2" t="s">
        <v>27</v>
      </c>
      <c r="B36" s="1">
        <f>B34-B35</f>
        <v>784</v>
      </c>
    </row>
    <row r="40" spans="1:2" x14ac:dyDescent="0.25">
      <c r="A40" s="3" t="s">
        <v>1</v>
      </c>
      <c r="B40" s="4" t="s">
        <v>5</v>
      </c>
    </row>
    <row r="41" spans="1:2" x14ac:dyDescent="0.25">
      <c r="A41" t="s">
        <v>16</v>
      </c>
      <c r="B41" s="11">
        <v>100</v>
      </c>
    </row>
    <row r="42" spans="1:2" x14ac:dyDescent="0.25">
      <c r="A42" s="6" t="s">
        <v>28</v>
      </c>
      <c r="B42" s="7">
        <f>B41/B43</f>
        <v>130.10204081632656</v>
      </c>
    </row>
    <row r="43" spans="1:2" x14ac:dyDescent="0.25">
      <c r="A43" s="6" t="s">
        <v>6</v>
      </c>
      <c r="B43" s="6">
        <v>0.76862745098039198</v>
      </c>
    </row>
    <row r="44" spans="1:2" x14ac:dyDescent="0.25">
      <c r="A44" s="8" t="s">
        <v>18</v>
      </c>
      <c r="B44" s="10">
        <v>0.78400000000000003</v>
      </c>
    </row>
    <row r="45" spans="1:2" x14ac:dyDescent="0.25">
      <c r="A45" s="8" t="s">
        <v>29</v>
      </c>
      <c r="B45" s="9">
        <f>B41/B44</f>
        <v>127.55102040816325</v>
      </c>
    </row>
    <row r="46" spans="1:2" x14ac:dyDescent="0.25">
      <c r="A46" s="2" t="s">
        <v>30</v>
      </c>
      <c r="B46" s="1">
        <f>B45*0.02</f>
        <v>2.5510204081632653</v>
      </c>
    </row>
    <row r="47" spans="1:2" x14ac:dyDescent="0.25">
      <c r="A47" s="2" t="s">
        <v>31</v>
      </c>
      <c r="B47" s="1">
        <f>B45*0.02</f>
        <v>2.5510204081632653</v>
      </c>
    </row>
    <row r="48" spans="1:2" x14ac:dyDescent="0.25">
      <c r="A48" t="s">
        <v>32</v>
      </c>
      <c r="B48" s="1">
        <f>B45-B47</f>
        <v>124.99999999999999</v>
      </c>
    </row>
    <row r="49" spans="1:2" x14ac:dyDescent="0.25">
      <c r="A49" t="s">
        <v>24</v>
      </c>
      <c r="B49">
        <f>B48*0.2</f>
        <v>25</v>
      </c>
    </row>
    <row r="50" spans="1:2" x14ac:dyDescent="0.25">
      <c r="A50" s="2" t="s">
        <v>16</v>
      </c>
      <c r="B50" s="1">
        <f>B48-B49</f>
        <v>99.999999999999986</v>
      </c>
    </row>
    <row r="51" spans="1:2" x14ac:dyDescent="0.25">
      <c r="A51" s="12" t="s">
        <v>12</v>
      </c>
      <c r="B51" s="16">
        <f>B46+B47</f>
        <v>5.1020408163265305</v>
      </c>
    </row>
    <row r="52" spans="1:2" x14ac:dyDescent="0.25">
      <c r="A52" s="12" t="s">
        <v>24</v>
      </c>
      <c r="B52" s="16">
        <f>B49</f>
        <v>25</v>
      </c>
    </row>
    <row r="53" spans="1:2" x14ac:dyDescent="0.25">
      <c r="A53" s="12" t="s">
        <v>8</v>
      </c>
      <c r="B53" s="16">
        <f>SUM(B51:B52)</f>
        <v>30.102040816326529</v>
      </c>
    </row>
    <row r="54" spans="1:2" x14ac:dyDescent="0.25">
      <c r="A54" s="2"/>
      <c r="B54" s="1"/>
    </row>
    <row r="55" spans="1:2" x14ac:dyDescent="0.25">
      <c r="A55" s="2"/>
      <c r="B55" s="1"/>
    </row>
    <row r="56" spans="1:2" x14ac:dyDescent="0.25">
      <c r="A56" s="2"/>
      <c r="B56" s="1"/>
    </row>
    <row r="57" spans="1:2" x14ac:dyDescent="0.25">
      <c r="A57" s="2"/>
      <c r="B57" s="1"/>
    </row>
    <row r="58" spans="1:2" x14ac:dyDescent="0.25">
      <c r="A58" s="2"/>
      <c r="B58" s="1"/>
    </row>
    <row r="59" spans="1:2" x14ac:dyDescent="0.25">
      <c r="A59" s="2"/>
      <c r="B59" s="1"/>
    </row>
    <row r="60" spans="1:2" x14ac:dyDescent="0.25">
      <c r="A60" s="2"/>
      <c r="B60" s="1"/>
    </row>
    <row r="61" spans="1:2" x14ac:dyDescent="0.25">
      <c r="A61" s="2"/>
      <c r="B6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2022-11-24T11:29:03Z</dcterms:modified>
</cp:coreProperties>
</file>